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G:\My Drive\KD Accountancy\Spreadsheet Calculators\"/>
    </mc:Choice>
  </mc:AlternateContent>
  <xr:revisionPtr revIDLastSave="0" documentId="13_ncr:1_{5D63F374-7232-42F8-B26B-B19FF5D1CB83}" xr6:coauthVersionLast="47" xr6:coauthVersionMax="47" xr10:uidLastSave="{00000000-0000-0000-0000-000000000000}"/>
  <workbookProtection workbookAlgorithmName="SHA-512" workbookHashValue="lK4EzOM3vGbPNxWsyCND3oF8MAxN/N2U8t0exnoGKfGOmA5AsuNFMKftTQXRzbIdcJSo8Do/6CjMKLH1flfyRg==" workbookSaltValue="1OKviKb/4dcPBr7/4cCTmg==" workbookSpinCount="100000" lockStructure="1"/>
  <bookViews>
    <workbookView xWindow="-108" yWindow="-108" windowWidth="23256" windowHeight="12456" firstSheet="1" activeTab="3" xr2:uid="{5F6E5FA9-2DE1-432C-9D06-3C65242178F9}"/>
  </bookViews>
  <sheets>
    <sheet name="Sheet2" sheetId="2" state="hidden" r:id="rId1"/>
    <sheet name="Input" sheetId="4" r:id="rId2"/>
    <sheet name="Standard" sheetId="1" r:id="rId3"/>
    <sheet name="Flat Rate" sheetId="3" r:id="rId4"/>
  </sheets>
  <definedNames>
    <definedName name="_xlnm.Print_Area" localSheetId="1">Input!$A$1:$D$13</definedName>
    <definedName name="_xlnm.Print_Area" localSheetId="2">Standard!$A$1:$E$21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17" i="3"/>
  <c r="B15" i="3"/>
  <c r="B5" i="3" s="1"/>
  <c r="B9" i="3" s="1"/>
  <c r="C19" i="1"/>
  <c r="C17" i="1"/>
  <c r="C15" i="1"/>
  <c r="C13" i="1"/>
  <c r="C9" i="1"/>
  <c r="C3" i="1"/>
  <c r="C7" i="1" s="1"/>
  <c r="B13" i="3" l="1"/>
  <c r="C11" i="1"/>
  <c r="B23" i="3" l="1"/>
</calcChain>
</file>

<file path=xl/sharedStrings.xml><?xml version="1.0" encoding="utf-8"?>
<sst xmlns="http://schemas.openxmlformats.org/spreadsheetml/2006/main" count="63" uniqueCount="49">
  <si>
    <t>VAT due in the period on sales and other outputs</t>
  </si>
  <si>
    <t>VAT reclaimed in the period on purchases and other inputs (including acquisitions from the EU)</t>
  </si>
  <si>
    <t>Total VAT due</t>
  </si>
  <si>
    <t>Net VAT to pay to HMRC or reclaim</t>
  </si>
  <si>
    <t>Total value of sales and all other outputs excluding any VAT</t>
  </si>
  <si>
    <t>Total value of purchases and all other inputs excluding any VAT</t>
  </si>
  <si>
    <t>Total value of all supplies of goods and related costs, excluding any VAT, to EU member states</t>
  </si>
  <si>
    <t>Total value of all acquisitions of goods and related costs, excluding any VAT, from EU member states</t>
  </si>
  <si>
    <t>Flat Rate Percentage</t>
  </si>
  <si>
    <t xml:space="preserve">Net VAT to pay to HMRC </t>
  </si>
  <si>
    <t>Total value of sales (including VAT)</t>
  </si>
  <si>
    <t>How to use</t>
  </si>
  <si>
    <t>Standard VAT Return</t>
  </si>
  <si>
    <t>Box 1:</t>
  </si>
  <si>
    <t>Include the VAT due on all goods and services you supplied in the period covered by the return. This is your ‘output VAT’ for the period.
VAT may also be due on supplies outside the mainstream of your business. This does not include exports or dispatches as these are zero rated. Include the VAT due in this period on imports accounted for through postponed VAT accounting.</t>
  </si>
  <si>
    <t>Box 2:</t>
  </si>
  <si>
    <t>From 1 January 2021 you will only be allowed to make acquisitions on goods you bring into Northern Ireland from the EU. For acquisitions you should show the VAT due on all goods and related costs bought from VAT-registered suppliers in EU member states.
Related costs include any payment that you make to cover your supplier’s costs in making the supply, such as packing, transport or insurance which they’re responsible for under their contract with you.
You must include the VAT due on all your acquisitions for the VAT period in which the tax point occurs. This is the earlier of either the:
date your supplier issued you with the invoice
15th day of the month following the one that the goods were sent to you in</t>
  </si>
  <si>
    <t>Box 3:</t>
  </si>
  <si>
    <t>Box 4:</t>
  </si>
  <si>
    <t xml:space="preserve">Show the total amount of deductible VAT charged on your business purchases. This is referred to as your ‘input VAT’ for the period. Include the VAT reclaimed in this period on imports accounted for through postponed VAT accounting.
You cannot claim input VAT on your return unless you have a proper VAT invoice to support the claim </t>
  </si>
  <si>
    <t>This figure will be calculated automatically.</t>
  </si>
  <si>
    <t>Box 5:</t>
  </si>
  <si>
    <t>Box 6:</t>
  </si>
  <si>
    <t>Show the total value of all your business sales and other specific outputs but leave out any VAT</t>
  </si>
  <si>
    <t>Box 7:</t>
  </si>
  <si>
    <t>Show the total value of your purchases and expenses but leave out any VAT.</t>
  </si>
  <si>
    <t xml:space="preserve">Box 8: </t>
  </si>
  <si>
    <t>Show the total value of all supplies of goods and related costs, excluding any VAT, to EU member states</t>
  </si>
  <si>
    <t>Box 9:</t>
  </si>
  <si>
    <t>Show the total value of all acquisitions of goods and related costs, excluding any VAT, from EU member states</t>
  </si>
  <si>
    <t>Flat Rate VAT</t>
  </si>
  <si>
    <t xml:space="preserve">If you use the Flat Rate Scheme you do not normally make a separate claim for input VAT, including any VAT on imports or acquisitions, as the flat rate percentage for your trade sector includes an allowance for input VAT.
But you can recover VAT on any single purchase of capital goods of £2,000 or more, including VAT, and VAT on stocks and assets on hand at registration. </t>
  </si>
  <si>
    <t>Enter the turnover that you applied your flat rate percentage to, including VAT.</t>
  </si>
  <si>
    <t xml:space="preserve">Usually there’ll be no figure in this box unless you’ve bought a capital good costing more than £2,000 (including VAT) and you’re claiming the input VAT in box 4. In which case, enter the sale price, excluding VAT. </t>
  </si>
  <si>
    <t>VAT Return Calculations</t>
  </si>
  <si>
    <t>Gross turnover of standard rated goods/ services</t>
  </si>
  <si>
    <t>Gross turnover of reduced rated goods/ services</t>
  </si>
  <si>
    <t>Gross turnover of zero rated goods/ services</t>
  </si>
  <si>
    <t>VAT due in the period on acquisitions of goods made in Northern Ireland from EU Member States</t>
  </si>
  <si>
    <t>Gross turnover of goods made in Northern Ireland from EU Member States</t>
  </si>
  <si>
    <t>Total of standard rated purchases</t>
  </si>
  <si>
    <t>Total of reduced rate purchases</t>
  </si>
  <si>
    <t>Total of zero rated purchases</t>
  </si>
  <si>
    <t>Total of acquisitions made in EU Member States</t>
  </si>
  <si>
    <t>Input of Gross Figures</t>
  </si>
  <si>
    <t>Total value of purchases (excluding VAT)</t>
  </si>
  <si>
    <t>VAT FLAT RATE SCHEME</t>
  </si>
  <si>
    <t>Capital purchases over £2,000 (for FRS only)</t>
  </si>
  <si>
    <t>Profit/ Loss from FRS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</si>
</sst>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s>
  <fonts count="20" x14ac:knownFonts="1">
    <font>
      <sz val="11"/>
      <color theme="1"/>
      <name val="Corbel"/>
      <family val="2"/>
      <scheme val="minor"/>
    </font>
    <font>
      <sz val="11"/>
      <color theme="1"/>
      <name val="Corbel"/>
      <family val="2"/>
      <scheme val="minor"/>
    </font>
    <font>
      <sz val="11"/>
      <color theme="1"/>
      <name val="Goudy Old Style"/>
      <family val="1"/>
    </font>
    <font>
      <sz val="11"/>
      <color rgb="FF004080"/>
      <name val="Goudy Old Style"/>
      <family val="1"/>
    </font>
    <font>
      <b/>
      <i/>
      <sz val="11"/>
      <color rgb="FFF7B551"/>
      <name val="Goudy Old Style"/>
      <family val="1"/>
    </font>
    <font>
      <u/>
      <sz val="11"/>
      <color theme="10"/>
      <name val="Corbel"/>
      <family val="2"/>
      <scheme val="minor"/>
    </font>
    <font>
      <b/>
      <u/>
      <sz val="14"/>
      <color theme="10"/>
      <name val="Goudy Old Style"/>
      <family val="1"/>
    </font>
    <font>
      <b/>
      <sz val="16"/>
      <color rgb="FF004080"/>
      <name val="Goudy Old Style"/>
      <family val="1"/>
    </font>
    <font>
      <b/>
      <u/>
      <sz val="14"/>
      <color rgb="FF004080"/>
      <name val="Goudy Old Style"/>
      <family val="1"/>
    </font>
    <font>
      <b/>
      <sz val="14"/>
      <color rgb="FFF7B551"/>
      <name val="Goudy Old Style"/>
      <family val="1"/>
    </font>
    <font>
      <b/>
      <sz val="28"/>
      <color rgb="FFF7B551"/>
      <name val="Goudy Old Style"/>
      <family val="1"/>
    </font>
    <font>
      <b/>
      <sz val="36"/>
      <color rgb="FFF7B551"/>
      <name val="Goudy Old Style"/>
      <family val="1"/>
    </font>
    <font>
      <b/>
      <i/>
      <sz val="14"/>
      <color rgb="FFF7B551"/>
      <name val="Goudy Old Style"/>
      <family val="1"/>
    </font>
    <font>
      <b/>
      <sz val="12"/>
      <name val="Goudy Old Style"/>
      <family val="1"/>
    </font>
    <font>
      <sz val="48"/>
      <color rgb="FFF7B551"/>
      <name val="Goudy Old Style"/>
      <family val="1"/>
    </font>
    <font>
      <sz val="14"/>
      <color rgb="FFF7B551"/>
      <name val="Goudy Old Style"/>
      <family val="1"/>
    </font>
    <font>
      <sz val="12"/>
      <name val="Goudy Old Style"/>
      <family val="1"/>
    </font>
    <font>
      <b/>
      <sz val="34"/>
      <color rgb="FFF7B551"/>
      <name val="Goudy Old Style"/>
      <family val="1"/>
    </font>
    <font>
      <sz val="14"/>
      <name val="Goudy Old Style"/>
      <family val="1"/>
    </font>
    <font>
      <b/>
      <sz val="30"/>
      <color rgb="FFF7B551"/>
      <name val="Goudy Old Style"/>
      <family val="1"/>
    </font>
  </fonts>
  <fills count="7">
    <fill>
      <patternFill patternType="none"/>
    </fill>
    <fill>
      <patternFill patternType="gray125"/>
    </fill>
    <fill>
      <patternFill patternType="solid">
        <fgColor rgb="FF004080"/>
        <bgColor auto="1"/>
      </patternFill>
    </fill>
    <fill>
      <patternFill patternType="solid">
        <fgColor rgb="FF85C2FF"/>
        <bgColor indexed="64"/>
      </patternFill>
    </fill>
    <fill>
      <patternFill patternType="solid">
        <fgColor rgb="FF85C2FF"/>
        <bgColor theme="0"/>
      </patternFill>
    </fill>
    <fill>
      <patternFill patternType="solid">
        <fgColor theme="0"/>
        <bgColor indexed="64"/>
      </patternFill>
    </fill>
    <fill>
      <patternFill patternType="solid">
        <fgColor rgb="FF004080"/>
        <bgColor indexed="64"/>
      </patternFill>
    </fill>
  </fills>
  <borders count="3">
    <border>
      <left/>
      <right/>
      <top/>
      <bottom/>
      <diagonal/>
    </border>
    <border>
      <left style="thick">
        <color rgb="FFF7B551"/>
      </left>
      <right style="thick">
        <color rgb="FFF7B551"/>
      </right>
      <top style="thick">
        <color rgb="FFF7B551"/>
      </top>
      <bottom style="thick">
        <color rgb="FFF7B551"/>
      </bottom>
      <diagonal/>
    </border>
    <border>
      <left style="medium">
        <color rgb="FFF7B551"/>
      </left>
      <right style="medium">
        <color rgb="FFF7B551"/>
      </right>
      <top style="medium">
        <color rgb="FFF7B551"/>
      </top>
      <bottom style="medium">
        <color rgb="FFF7B551"/>
      </bottom>
      <diagonal/>
    </border>
  </borders>
  <cellStyleXfs count="6">
    <xf numFmtId="0" fontId="0" fillId="0" borderId="0"/>
    <xf numFmtId="43" fontId="1" fillId="0" borderId="0" applyFont="0" applyFill="0" applyBorder="0" applyAlignment="0" applyProtection="0"/>
    <xf numFmtId="0" fontId="3" fillId="2" borderId="1"/>
    <xf numFmtId="9" fontId="4" fillId="3" borderId="1"/>
    <xf numFmtId="9" fontId="4" fillId="4" borderId="1"/>
    <xf numFmtId="0" fontId="5"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6" fillId="0" borderId="0" xfId="5" applyFont="1" applyAlignment="1">
      <alignment vertical="center"/>
    </xf>
    <xf numFmtId="0" fontId="8" fillId="0" borderId="0" xfId="5" applyFont="1" applyAlignment="1">
      <alignment vertical="center"/>
    </xf>
    <xf numFmtId="0" fontId="3" fillId="5" borderId="0" xfId="0" applyFont="1" applyFill="1" applyProtection="1"/>
    <xf numFmtId="0" fontId="9" fillId="6" borderId="0" xfId="0" applyFont="1" applyFill="1" applyProtection="1"/>
    <xf numFmtId="0" fontId="9" fillId="5" borderId="0" xfId="0" applyFont="1" applyFill="1" applyProtection="1"/>
    <xf numFmtId="0" fontId="9" fillId="5" borderId="0" xfId="0" applyFont="1" applyFill="1"/>
    <xf numFmtId="0" fontId="9" fillId="6" borderId="0" xfId="0" applyFont="1" applyFill="1"/>
    <xf numFmtId="0" fontId="9" fillId="6" borderId="0" xfId="0" applyFont="1" applyFill="1" applyAlignment="1" applyProtection="1">
      <alignment horizontal="center"/>
    </xf>
    <xf numFmtId="0" fontId="3" fillId="6" borderId="0" xfId="0" applyFont="1" applyFill="1" applyProtection="1"/>
    <xf numFmtId="0" fontId="9" fillId="5" borderId="0" xfId="0" applyFont="1" applyFill="1" applyAlignment="1" applyProtection="1">
      <alignment horizontal="right"/>
    </xf>
    <xf numFmtId="0" fontId="9" fillId="6" borderId="0" xfId="0" applyFont="1" applyFill="1" applyAlignment="1" applyProtection="1"/>
    <xf numFmtId="0" fontId="9" fillId="5" borderId="0" xfId="0" applyFont="1" applyFill="1" applyAlignment="1" applyProtection="1"/>
    <xf numFmtId="0" fontId="9" fillId="5" borderId="0" xfId="0" applyFont="1" applyFill="1" applyAlignment="1" applyProtection="1">
      <alignment horizontal="center"/>
    </xf>
    <xf numFmtId="0" fontId="10" fillId="5" borderId="0" xfId="0" applyFont="1" applyFill="1" applyAlignment="1">
      <alignment horizontal="center" vertical="center"/>
    </xf>
    <xf numFmtId="0" fontId="9" fillId="5" borderId="0" xfId="0" applyFont="1" applyFill="1" applyBorder="1"/>
    <xf numFmtId="0" fontId="7" fillId="0" borderId="0" xfId="0" applyFont="1" applyAlignment="1">
      <alignment horizontal="center" vertical="center"/>
    </xf>
    <xf numFmtId="0" fontId="9" fillId="5" borderId="0" xfId="0" applyFont="1" applyFill="1" applyAlignment="1" applyProtection="1">
      <alignment vertical="center"/>
    </xf>
    <xf numFmtId="0" fontId="9" fillId="5" borderId="0" xfId="0" applyFont="1" applyFill="1" applyAlignment="1" applyProtection="1">
      <alignment horizontal="center" vertical="center"/>
    </xf>
    <xf numFmtId="0" fontId="9" fillId="6" borderId="0" xfId="0" applyFont="1" applyFill="1" applyAlignment="1" applyProtection="1">
      <alignment vertical="center"/>
    </xf>
    <xf numFmtId="0" fontId="11" fillId="5" borderId="0" xfId="0" applyFont="1" applyFill="1" applyAlignment="1" applyProtection="1">
      <alignment horizontal="center" vertical="center" wrapText="1"/>
    </xf>
    <xf numFmtId="0" fontId="14" fillId="5" borderId="0" xfId="0" applyFont="1" applyFill="1" applyAlignment="1" applyProtection="1">
      <alignment horizontal="center" vertical="center" wrapText="1"/>
    </xf>
    <xf numFmtId="0" fontId="15" fillId="5" borderId="0" xfId="0" applyFont="1" applyFill="1" applyAlignment="1" applyProtection="1">
      <alignment wrapText="1"/>
    </xf>
    <xf numFmtId="0" fontId="15" fillId="6" borderId="0" xfId="0" applyFont="1" applyFill="1" applyAlignment="1" applyProtection="1">
      <alignment wrapText="1"/>
    </xf>
    <xf numFmtId="0" fontId="16" fillId="5" borderId="0" xfId="0" applyFont="1" applyFill="1" applyAlignment="1" applyProtection="1">
      <alignment vertical="center" wrapText="1"/>
    </xf>
    <xf numFmtId="0" fontId="13" fillId="5" borderId="0" xfId="0" applyFont="1" applyFill="1" applyAlignment="1" applyProtection="1">
      <alignment vertical="center" wrapText="1"/>
    </xf>
    <xf numFmtId="44" fontId="13" fillId="5" borderId="1" xfId="0" applyNumberFormat="1" applyFont="1" applyFill="1" applyBorder="1" applyAlignment="1" applyProtection="1">
      <alignment vertical="center"/>
    </xf>
    <xf numFmtId="0" fontId="13" fillId="5" borderId="0" xfId="0" applyFont="1" applyFill="1" applyProtection="1"/>
    <xf numFmtId="0" fontId="13" fillId="6" borderId="0" xfId="0" applyFont="1" applyFill="1" applyProtection="1"/>
    <xf numFmtId="0" fontId="16" fillId="6" borderId="0" xfId="0" applyFont="1" applyFill="1" applyProtection="1"/>
    <xf numFmtId="0" fontId="16" fillId="5" borderId="0" xfId="0" applyFont="1" applyFill="1" applyAlignment="1" applyProtection="1">
      <alignment wrapText="1"/>
    </xf>
    <xf numFmtId="44" fontId="13" fillId="5" borderId="0" xfId="0" applyNumberFormat="1" applyFont="1" applyFill="1" applyAlignment="1" applyProtection="1">
      <alignment vertical="center"/>
    </xf>
    <xf numFmtId="164" fontId="13" fillId="5" borderId="1" xfId="0" applyNumberFormat="1" applyFont="1" applyFill="1" applyBorder="1" applyAlignment="1" applyProtection="1">
      <alignment vertical="center"/>
    </xf>
    <xf numFmtId="164" fontId="13" fillId="5" borderId="0" xfId="0" applyNumberFormat="1" applyFont="1" applyFill="1" applyAlignment="1" applyProtection="1">
      <alignment vertical="center"/>
    </xf>
    <xf numFmtId="0" fontId="13" fillId="5" borderId="0" xfId="0" applyFont="1" applyFill="1" applyAlignment="1" applyProtection="1">
      <alignment vertical="center"/>
    </xf>
    <xf numFmtId="0" fontId="16" fillId="5" borderId="0" xfId="0" applyFont="1" applyFill="1" applyProtection="1"/>
    <xf numFmtId="0" fontId="16" fillId="5" borderId="0" xfId="0" applyFont="1" applyFill="1" applyBorder="1"/>
    <xf numFmtId="42" fontId="16" fillId="5" borderId="1" xfId="0" applyNumberFormat="1" applyFont="1" applyFill="1" applyBorder="1" applyProtection="1">
      <protection locked="0"/>
    </xf>
    <xf numFmtId="0" fontId="18" fillId="5" borderId="0" xfId="0" applyFont="1" applyFill="1"/>
    <xf numFmtId="0" fontId="18" fillId="6" borderId="0" xfId="0" applyFont="1" applyFill="1"/>
    <xf numFmtId="0" fontId="16" fillId="5" borderId="0" xfId="0" applyFont="1" applyFill="1"/>
    <xf numFmtId="0" fontId="16" fillId="5" borderId="0" xfId="0" applyFont="1" applyFill="1" applyAlignment="1">
      <alignment wrapText="1"/>
    </xf>
    <xf numFmtId="0" fontId="19" fillId="5" borderId="0" xfId="0" applyFont="1" applyFill="1" applyAlignment="1">
      <alignment horizontal="center" vertical="center"/>
    </xf>
    <xf numFmtId="0" fontId="17" fillId="5" borderId="0" xfId="0" applyFont="1" applyFill="1" applyAlignment="1" applyProtection="1">
      <alignment horizontal="center" vertical="center" wrapText="1"/>
    </xf>
    <xf numFmtId="9" fontId="12" fillId="5" borderId="1" xfId="4" applyFont="1" applyFill="1" applyAlignment="1" applyProtection="1">
      <alignment vertical="center"/>
      <protection locked="0"/>
    </xf>
    <xf numFmtId="44" fontId="16" fillId="5" borderId="1" xfId="0" applyNumberFormat="1" applyFont="1" applyFill="1" applyBorder="1" applyAlignment="1" applyProtection="1">
      <alignment vertical="center"/>
    </xf>
    <xf numFmtId="2" fontId="16" fillId="5" borderId="0" xfId="0" applyNumberFormat="1" applyFont="1" applyFill="1" applyAlignment="1" applyProtection="1">
      <alignment vertical="center"/>
    </xf>
    <xf numFmtId="44" fontId="16" fillId="5" borderId="1" xfId="1" applyNumberFormat="1" applyFont="1" applyFill="1" applyBorder="1" applyAlignment="1" applyProtection="1">
      <alignment vertical="center"/>
      <protection locked="0"/>
    </xf>
    <xf numFmtId="1" fontId="16" fillId="5" borderId="0" xfId="0" applyNumberFormat="1" applyFont="1" applyFill="1" applyAlignment="1" applyProtection="1">
      <alignment vertical="center"/>
    </xf>
    <xf numFmtId="164" fontId="16" fillId="5" borderId="1" xfId="0" applyNumberFormat="1" applyFont="1" applyFill="1" applyBorder="1" applyAlignment="1" applyProtection="1">
      <alignment vertical="center"/>
    </xf>
    <xf numFmtId="164" fontId="16" fillId="5" borderId="1" xfId="0" applyNumberFormat="1" applyFont="1" applyFill="1" applyBorder="1" applyAlignment="1" applyProtection="1">
      <alignment vertical="center"/>
      <protection locked="0"/>
    </xf>
    <xf numFmtId="44" fontId="16" fillId="5" borderId="0" xfId="0" applyNumberFormat="1" applyFont="1" applyFill="1" applyAlignment="1" applyProtection="1">
      <alignment vertical="center"/>
    </xf>
    <xf numFmtId="0" fontId="16" fillId="5" borderId="0" xfId="0" applyFont="1" applyFill="1" applyAlignment="1" applyProtection="1">
      <alignment vertical="center"/>
    </xf>
    <xf numFmtId="44" fontId="16" fillId="5" borderId="2" xfId="0" applyNumberFormat="1" applyFont="1" applyFill="1" applyBorder="1" applyAlignment="1" applyProtection="1">
      <alignment vertical="center"/>
    </xf>
    <xf numFmtId="0" fontId="3" fillId="5" borderId="0" xfId="0" applyFont="1" applyFill="1" applyAlignment="1" applyProtection="1">
      <alignment vertical="center"/>
    </xf>
    <xf numFmtId="0" fontId="3" fillId="6" borderId="0" xfId="0" applyFont="1" applyFill="1" applyAlignment="1" applyProtection="1">
      <alignment vertical="center"/>
    </xf>
  </cellXfs>
  <cellStyles count="6">
    <cellStyle name="Comma" xfId="1" builtinId="3"/>
    <cellStyle name="Hyperlink" xfId="5" builtinId="8"/>
    <cellStyle name="Normal" xfId="0" builtinId="0"/>
    <cellStyle name="Style 1" xfId="2" xr:uid="{3012AF1E-DAAD-4E89-81FC-13EB162ED68F}"/>
    <cellStyle name="Style 2" xfId="3" xr:uid="{C2EB2505-70B1-44BC-8D45-D2F2E17415D8}"/>
    <cellStyle name="Style 3" xfId="4" xr:uid="{DFB574E6-5336-4E4A-B09E-360983D6EF3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4080"/>
      <color rgb="FFF7B551"/>
      <color rgb="FFFCDEB2"/>
      <color rgb="FF85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366345</xdr:colOff>
      <xdr:row>0</xdr:row>
      <xdr:rowOff>81475</xdr:rowOff>
    </xdr:from>
    <xdr:to>
      <xdr:col>3</xdr:col>
      <xdr:colOff>160020</xdr:colOff>
      <xdr:row>2</xdr:row>
      <xdr:rowOff>138923</xdr:rowOff>
    </xdr:to>
    <xdr:pic>
      <xdr:nvPicPr>
        <xdr:cNvPr id="4" name="Picture 3">
          <a:extLst>
            <a:ext uri="{FF2B5EF4-FFF2-40B4-BE49-F238E27FC236}">
              <a16:creationId xmlns:a16="http://schemas.microsoft.com/office/drawing/2014/main" id="{C83372CD-AEF8-4D47-99D9-F944C0B7F7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26" t="19367" r="7962" b="11675"/>
        <a:stretch/>
      </xdr:blipFill>
      <xdr:spPr>
        <a:xfrm>
          <a:off x="6020385" y="81475"/>
          <a:ext cx="1325295" cy="1093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45721</xdr:colOff>
      <xdr:row>0</xdr:row>
      <xdr:rowOff>30480</xdr:rowOff>
    </xdr:from>
    <xdr:to>
      <xdr:col>3</xdr:col>
      <xdr:colOff>205741</xdr:colOff>
      <xdr:row>1</xdr:row>
      <xdr:rowOff>107947</xdr:rowOff>
    </xdr:to>
    <xdr:pic>
      <xdr:nvPicPr>
        <xdr:cNvPr id="3" name="Picture 2">
          <a:extLst>
            <a:ext uri="{FF2B5EF4-FFF2-40B4-BE49-F238E27FC236}">
              <a16:creationId xmlns:a16="http://schemas.microsoft.com/office/drawing/2014/main" id="{3D55573D-AF16-477A-8A1B-95BAE6AC39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59" t="19647" r="8000" b="10940"/>
        <a:stretch/>
      </xdr:blipFill>
      <xdr:spPr>
        <a:xfrm>
          <a:off x="7543801" y="30480"/>
          <a:ext cx="1493520" cy="1220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4297680</xdr:colOff>
      <xdr:row>0</xdr:row>
      <xdr:rowOff>30481</xdr:rowOff>
    </xdr:from>
    <xdr:to>
      <xdr:col>2</xdr:col>
      <xdr:colOff>320814</xdr:colOff>
      <xdr:row>1</xdr:row>
      <xdr:rowOff>15240</xdr:rowOff>
    </xdr:to>
    <xdr:pic>
      <xdr:nvPicPr>
        <xdr:cNvPr id="4" name="Picture 3">
          <a:extLst>
            <a:ext uri="{FF2B5EF4-FFF2-40B4-BE49-F238E27FC236}">
              <a16:creationId xmlns:a16="http://schemas.microsoft.com/office/drawing/2014/main" id="{80B3B7BE-6A59-48AA-8E22-9C5C93BCC5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412" t="19294" r="8117" b="11295"/>
        <a:stretch/>
      </xdr:blipFill>
      <xdr:spPr>
        <a:xfrm>
          <a:off x="4297680" y="30481"/>
          <a:ext cx="1448574" cy="1219199"/>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Banded">
  <a:themeElements>
    <a:clrScheme name="Banded">
      <a:dk1>
        <a:srgbClr val="2C2C2C"/>
      </a:dk1>
      <a:lt1>
        <a:srgbClr val="FFFFFF"/>
      </a:lt1>
      <a:dk2>
        <a:srgbClr val="099BDD"/>
      </a:dk2>
      <a:lt2>
        <a:srgbClr val="F2F2F2"/>
      </a:lt2>
      <a:accent1>
        <a:srgbClr val="FFC000"/>
      </a:accent1>
      <a:accent2>
        <a:srgbClr val="A5D028"/>
      </a:accent2>
      <a:accent3>
        <a:srgbClr val="08CC78"/>
      </a:accent3>
      <a:accent4>
        <a:srgbClr val="F24099"/>
      </a:accent4>
      <a:accent5>
        <a:srgbClr val="828288"/>
      </a:accent5>
      <a:accent6>
        <a:srgbClr val="F56617"/>
      </a:accent6>
      <a:hlink>
        <a:srgbClr val="005DBA"/>
      </a:hlink>
      <a:folHlink>
        <a:srgbClr val="6C606A"/>
      </a:folHlink>
    </a:clrScheme>
    <a:fontScheme name="Banded">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Banded">
      <a:fillStyleLst>
        <a:solidFill>
          <a:schemeClr val="phClr"/>
        </a:solidFill>
        <a:gradFill rotWithShape="1">
          <a:gsLst>
            <a:gs pos="0">
              <a:schemeClr val="phClr">
                <a:tint val="65000"/>
                <a:satMod val="120000"/>
                <a:lumMod val="107000"/>
              </a:schemeClr>
            </a:gs>
            <a:gs pos="50000">
              <a:schemeClr val="phClr">
                <a:tint val="70000"/>
                <a:satMod val="124000"/>
                <a:lumMod val="103000"/>
              </a:schemeClr>
            </a:gs>
            <a:gs pos="100000">
              <a:schemeClr val="phClr">
                <a:tint val="85000"/>
                <a:satMod val="120000"/>
                <a:lumMod val="100000"/>
              </a:schemeClr>
            </a:gs>
          </a:gsLst>
          <a:lin ang="5400000" scaled="0"/>
        </a:gradFill>
        <a:gradFill rotWithShape="1">
          <a:gsLst>
            <a:gs pos="0">
              <a:schemeClr val="phClr">
                <a:tint val="85000"/>
                <a:shade val="98000"/>
                <a:satMod val="110000"/>
                <a:lumMod val="103000"/>
              </a:schemeClr>
            </a:gs>
            <a:gs pos="50000">
              <a:schemeClr val="phClr">
                <a:shade val="85000"/>
                <a:satMod val="105000"/>
                <a:lumMod val="100000"/>
              </a:schemeClr>
            </a:gs>
            <a:gs pos="100000">
              <a:schemeClr val="phClr">
                <a:shade val="60000"/>
                <a:satMod val="12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50800" dist="15875" dir="5400000" algn="ctr" rotWithShape="0">
              <a:srgbClr val="000000">
                <a:alpha val="68000"/>
              </a:srgbClr>
            </a:outerShdw>
          </a:effectLst>
        </a:effectStyle>
        <a:effectStyle>
          <a:effectLst>
            <a:outerShdw blurRad="88900" dist="27940" dir="5400000" algn="ctr" rotWithShape="0">
              <a:srgbClr val="000000">
                <a:alpha val="63000"/>
              </a:srgbClr>
            </a:outerShdw>
          </a:effectLst>
        </a:effectStyle>
      </a:effectStyleLst>
      <a:bgFillStyleLst>
        <a:solidFill>
          <a:schemeClr val="phClr"/>
        </a:solidFill>
        <a:blipFill rotWithShape="1">
          <a:blip xmlns:r="http://schemas.openxmlformats.org/officeDocument/2006/relationships" r:embed="rId1">
            <a:duotone>
              <a:schemeClr val="phClr"/>
              <a:schemeClr val="phClr">
                <a:shade val="91000"/>
                <a:satMod val="105000"/>
              </a:schemeClr>
            </a:duotone>
          </a:blip>
          <a:tile tx="0" ty="0" sx="100000" sy="100000" flip="none" algn="tl"/>
        </a:blipFill>
        <a:gradFill rotWithShape="1">
          <a:gsLst>
            <a:gs pos="0">
              <a:schemeClr val="phClr">
                <a:tint val="100000"/>
                <a:shade val="0"/>
                <a:satMod val="100000"/>
              </a:schemeClr>
            </a:gs>
            <a:gs pos="100000">
              <a:schemeClr val="phClr">
                <a:shade val="100000"/>
                <a:satMod val="100000"/>
              </a:schemeClr>
            </a:gs>
          </a:gsLst>
          <a:lin ang="5400000" scaled="0"/>
        </a:gradFill>
      </a:bgFillStyleLst>
    </a:fmtScheme>
  </a:themeElements>
  <a:objectDefaults/>
  <a:extraClrSchemeLst/>
  <a:extLst>
    <a:ext uri="{05A4C25C-085E-4340-85A3-A5531E510DB2}">
      <thm15:themeFamily xmlns:thm15="http://schemas.microsoft.com/office/thememl/2012/main" name="Banded" id="{98DFF888-2449-4D28-977C-6306C017633E}" vid="{9792607F-9579-4224-82FF-9C88C3E1E53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8E4D-CD96-46CF-B5F8-7EA111A82045}">
  <dimension ref="A1:B21"/>
  <sheetViews>
    <sheetView topLeftCell="A4" zoomScaleNormal="100" workbookViewId="0">
      <selection activeCell="B6" sqref="B6"/>
    </sheetView>
  </sheetViews>
  <sheetFormatPr defaultRowHeight="14.4" x14ac:dyDescent="0.3"/>
  <cols>
    <col min="1" max="1" width="8.88671875" style="3"/>
    <col min="2" max="2" width="87" style="1" customWidth="1"/>
    <col min="3" max="16384" width="8.88671875" style="1"/>
  </cols>
  <sheetData>
    <row r="1" spans="1:2" ht="21" x14ac:dyDescent="0.3">
      <c r="A1" s="19" t="s">
        <v>11</v>
      </c>
      <c r="B1" s="19"/>
    </row>
    <row r="3" spans="1:2" ht="18" x14ac:dyDescent="0.3">
      <c r="A3" s="4" t="s">
        <v>12</v>
      </c>
    </row>
    <row r="5" spans="1:2" ht="86.4" x14ac:dyDescent="0.3">
      <c r="A5" s="3" t="s">
        <v>13</v>
      </c>
      <c r="B5" s="2" t="s">
        <v>14</v>
      </c>
    </row>
    <row r="6" spans="1:2" ht="172.8" x14ac:dyDescent="0.3">
      <c r="A6" s="3" t="s">
        <v>15</v>
      </c>
      <c r="B6" s="2" t="s">
        <v>16</v>
      </c>
    </row>
    <row r="7" spans="1:2" x14ac:dyDescent="0.3">
      <c r="A7" s="3" t="s">
        <v>17</v>
      </c>
      <c r="B7" s="2" t="s">
        <v>20</v>
      </c>
    </row>
    <row r="8" spans="1:2" ht="72" x14ac:dyDescent="0.3">
      <c r="A8" s="3" t="s">
        <v>18</v>
      </c>
      <c r="B8" s="2" t="s">
        <v>19</v>
      </c>
    </row>
    <row r="9" spans="1:2" x14ac:dyDescent="0.3">
      <c r="A9" s="3" t="s">
        <v>21</v>
      </c>
      <c r="B9" s="2" t="s">
        <v>20</v>
      </c>
    </row>
    <row r="10" spans="1:2" x14ac:dyDescent="0.3">
      <c r="A10" s="3" t="s">
        <v>22</v>
      </c>
      <c r="B10" s="1" t="s">
        <v>23</v>
      </c>
    </row>
    <row r="11" spans="1:2" x14ac:dyDescent="0.3">
      <c r="A11" s="3" t="s">
        <v>24</v>
      </c>
      <c r="B11" s="1" t="s">
        <v>25</v>
      </c>
    </row>
    <row r="12" spans="1:2" x14ac:dyDescent="0.3">
      <c r="A12" s="3" t="s">
        <v>26</v>
      </c>
      <c r="B12" s="1" t="s">
        <v>27</v>
      </c>
    </row>
    <row r="13" spans="1:2" x14ac:dyDescent="0.3">
      <c r="A13" s="3" t="s">
        <v>28</v>
      </c>
      <c r="B13" s="1" t="s">
        <v>29</v>
      </c>
    </row>
    <row r="15" spans="1:2" ht="18" x14ac:dyDescent="0.3">
      <c r="A15" s="5" t="s">
        <v>30</v>
      </c>
    </row>
    <row r="17" spans="1:2" x14ac:dyDescent="0.3">
      <c r="A17" s="3" t="s">
        <v>13</v>
      </c>
      <c r="B17" s="2" t="s">
        <v>20</v>
      </c>
    </row>
    <row r="18" spans="1:2" ht="86.4" x14ac:dyDescent="0.3">
      <c r="A18" s="3" t="s">
        <v>18</v>
      </c>
      <c r="B18" s="2" t="s">
        <v>31</v>
      </c>
    </row>
    <row r="19" spans="1:2" x14ac:dyDescent="0.3">
      <c r="A19" s="3" t="s">
        <v>21</v>
      </c>
      <c r="B19" s="2" t="s">
        <v>20</v>
      </c>
    </row>
    <row r="20" spans="1:2" x14ac:dyDescent="0.3">
      <c r="A20" s="3" t="s">
        <v>22</v>
      </c>
      <c r="B20" s="1" t="s">
        <v>32</v>
      </c>
    </row>
    <row r="21" spans="1:2" ht="43.2" x14ac:dyDescent="0.3">
      <c r="A21" s="3" t="s">
        <v>24</v>
      </c>
      <c r="B21" s="2" t="s">
        <v>33</v>
      </c>
    </row>
  </sheetData>
  <mergeCells count="1">
    <mergeCell ref="A1:B1"/>
  </mergeCells>
  <hyperlinks>
    <hyperlink ref="A3" location="Sheet1!A1" display="Standard VAT Return" xr:uid="{6CFC9372-9913-47DC-976F-21C851C8E480}"/>
    <hyperlink ref="A15" location="'Sheet1 (2)'!A1" display="Flat Rate VAT" xr:uid="{C6508B8D-394C-42B3-ABC0-DD5B3A7A7811}"/>
  </hyperlink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A1C6-79F7-484B-8044-7ACA09F02287}">
  <dimension ref="A1:D13"/>
  <sheetViews>
    <sheetView zoomScaleNormal="100" workbookViewId="0">
      <selection activeCell="C12" sqref="C12"/>
    </sheetView>
  </sheetViews>
  <sheetFormatPr defaultRowHeight="18" x14ac:dyDescent="0.35"/>
  <cols>
    <col min="1" max="1" width="55.6640625" style="10" customWidth="1"/>
    <col min="2" max="2" width="8" style="10" customWidth="1"/>
    <col min="3" max="3" width="14.33203125" style="10" bestFit="1" customWidth="1"/>
    <col min="4" max="16384" width="8.88671875" style="10"/>
  </cols>
  <sheetData>
    <row r="1" spans="1:4" ht="63.6" customHeight="1" x14ac:dyDescent="0.35">
      <c r="A1" s="45" t="s">
        <v>44</v>
      </c>
      <c r="B1" s="17"/>
      <c r="C1" s="9"/>
      <c r="D1" s="9"/>
    </row>
    <row r="2" spans="1:4" x14ac:dyDescent="0.35">
      <c r="A2" s="9"/>
      <c r="B2" s="9"/>
      <c r="C2" s="18"/>
      <c r="D2" s="9"/>
    </row>
    <row r="3" spans="1:4" ht="18.600000000000001" thickBot="1" x14ac:dyDescent="0.4">
      <c r="A3" s="9"/>
      <c r="B3" s="9"/>
      <c r="C3" s="18"/>
      <c r="D3" s="9"/>
    </row>
    <row r="4" spans="1:4" s="42" customFormat="1" ht="19.2" thickTop="1" thickBot="1" x14ac:dyDescent="0.4">
      <c r="A4" s="39" t="s">
        <v>35</v>
      </c>
      <c r="B4" s="39"/>
      <c r="C4" s="40">
        <v>0</v>
      </c>
      <c r="D4" s="41"/>
    </row>
    <row r="5" spans="1:4" s="42" customFormat="1" ht="19.2" thickTop="1" thickBot="1" x14ac:dyDescent="0.4">
      <c r="A5" s="43" t="s">
        <v>36</v>
      </c>
      <c r="B5" s="43"/>
      <c r="C5" s="40">
        <v>0</v>
      </c>
      <c r="D5" s="41"/>
    </row>
    <row r="6" spans="1:4" s="42" customFormat="1" ht="19.2" thickTop="1" thickBot="1" x14ac:dyDescent="0.4">
      <c r="A6" s="43" t="s">
        <v>37</v>
      </c>
      <c r="B6" s="43"/>
      <c r="C6" s="40">
        <v>0</v>
      </c>
      <c r="D6" s="41"/>
    </row>
    <row r="7" spans="1:4" s="42" customFormat="1" ht="33" thickTop="1" thickBot="1" x14ac:dyDescent="0.4">
      <c r="A7" s="44" t="s">
        <v>39</v>
      </c>
      <c r="B7" s="43"/>
      <c r="C7" s="40">
        <v>0</v>
      </c>
      <c r="D7" s="41"/>
    </row>
    <row r="8" spans="1:4" s="42" customFormat="1" ht="19.2" thickTop="1" thickBot="1" x14ac:dyDescent="0.4">
      <c r="A8" s="43" t="s">
        <v>40</v>
      </c>
      <c r="B8" s="43"/>
      <c r="C8" s="40">
        <v>0</v>
      </c>
      <c r="D8" s="41"/>
    </row>
    <row r="9" spans="1:4" s="42" customFormat="1" ht="19.2" thickTop="1" thickBot="1" x14ac:dyDescent="0.4">
      <c r="A9" s="43" t="s">
        <v>41</v>
      </c>
      <c r="B9" s="43"/>
      <c r="C9" s="40">
        <v>0</v>
      </c>
      <c r="D9" s="41"/>
    </row>
    <row r="10" spans="1:4" s="42" customFormat="1" ht="19.2" thickTop="1" thickBot="1" x14ac:dyDescent="0.4">
      <c r="A10" s="43" t="s">
        <v>42</v>
      </c>
      <c r="B10" s="43"/>
      <c r="C10" s="40">
        <v>0</v>
      </c>
      <c r="D10" s="41"/>
    </row>
    <row r="11" spans="1:4" s="42" customFormat="1" ht="19.2" thickTop="1" thickBot="1" x14ac:dyDescent="0.4">
      <c r="A11" s="43" t="s">
        <v>43</v>
      </c>
      <c r="B11" s="43"/>
      <c r="C11" s="40">
        <v>0</v>
      </c>
      <c r="D11" s="41"/>
    </row>
    <row r="12" spans="1:4" s="42" customFormat="1" ht="19.2" thickTop="1" thickBot="1" x14ac:dyDescent="0.4">
      <c r="A12" s="43" t="s">
        <v>47</v>
      </c>
      <c r="B12" s="43"/>
      <c r="C12" s="40">
        <v>0</v>
      </c>
      <c r="D12" s="41"/>
    </row>
    <row r="13" spans="1:4" ht="18.600000000000001" thickTop="1" x14ac:dyDescent="0.35">
      <c r="A13" s="9"/>
      <c r="B13" s="9"/>
      <c r="C13" s="9"/>
      <c r="D13" s="9"/>
    </row>
  </sheetData>
  <sheetProtection algorithmName="SHA-512" hashValue="DCN5n+Aj7MP9x6DVyND/WYRBy6eWMIE/Jk8EEuVJoMEKR3dwUBPhfSdTdwu7WYwscVrXTNIpAk2JQrsCV0hbIw==" saltValue="d7g6Q5sZxk1ON/pvm3Zrpg==" spinCount="100000" sheet="1" objects="1" scenarios="1" selectLockedCells="1"/>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05536-DB72-4A16-A80D-D3F0017B1D90}">
  <dimension ref="A1:E21"/>
  <sheetViews>
    <sheetView zoomScaleNormal="100" workbookViewId="0"/>
  </sheetViews>
  <sheetFormatPr defaultRowHeight="18" x14ac:dyDescent="0.35"/>
  <cols>
    <col min="1" max="1" width="70.77734375" style="26" customWidth="1"/>
    <col min="2" max="2" width="7" style="7" customWidth="1"/>
    <col min="3" max="3" width="12.44140625" style="22" bestFit="1" customWidth="1"/>
    <col min="4" max="5" width="8.88671875" style="7"/>
    <col min="6" max="16384" width="8.88671875" style="12"/>
  </cols>
  <sheetData>
    <row r="1" spans="1:5" ht="90" customHeight="1" x14ac:dyDescent="0.35">
      <c r="A1" s="23" t="s">
        <v>34</v>
      </c>
      <c r="B1" s="8"/>
      <c r="C1" s="20"/>
      <c r="D1" s="15"/>
      <c r="E1" s="14"/>
    </row>
    <row r="2" spans="1:5" ht="42" customHeight="1" thickBot="1" x14ac:dyDescent="0.4">
      <c r="A2" s="24"/>
      <c r="B2" s="8"/>
      <c r="C2" s="21"/>
      <c r="D2" s="16"/>
      <c r="E2" s="11"/>
    </row>
    <row r="3" spans="1:5" s="32" customFormat="1" ht="16.8" thickTop="1" thickBot="1" x14ac:dyDescent="0.35">
      <c r="A3" s="27" t="s">
        <v>0</v>
      </c>
      <c r="B3" s="28"/>
      <c r="C3" s="29">
        <f>(Input!C4/6)+(Input!C5/21)</f>
        <v>0</v>
      </c>
      <c r="D3" s="30"/>
      <c r="E3" s="31"/>
    </row>
    <row r="4" spans="1:5" s="32" customFormat="1" ht="16.8" thickTop="1" thickBot="1" x14ac:dyDescent="0.35">
      <c r="A4" s="33"/>
      <c r="B4" s="30"/>
      <c r="C4" s="34"/>
      <c r="D4" s="30"/>
      <c r="E4" s="31"/>
    </row>
    <row r="5" spans="1:5" s="32" customFormat="1" ht="32.4" thickTop="1" thickBot="1" x14ac:dyDescent="0.35">
      <c r="A5" s="27" t="s">
        <v>38</v>
      </c>
      <c r="B5" s="28"/>
      <c r="C5" s="29">
        <v>0</v>
      </c>
      <c r="D5" s="30"/>
      <c r="E5" s="31"/>
    </row>
    <row r="6" spans="1:5" s="32" customFormat="1" ht="16.8" thickTop="1" thickBot="1" x14ac:dyDescent="0.35">
      <c r="A6" s="33"/>
      <c r="B6" s="30"/>
      <c r="C6" s="34"/>
      <c r="D6" s="30"/>
      <c r="E6" s="31"/>
    </row>
    <row r="7" spans="1:5" s="32" customFormat="1" ht="16.8" thickTop="1" thickBot="1" x14ac:dyDescent="0.35">
      <c r="A7" s="33" t="s">
        <v>2</v>
      </c>
      <c r="B7" s="30"/>
      <c r="C7" s="29">
        <f>SUM(C3+C5)</f>
        <v>0</v>
      </c>
      <c r="D7" s="30"/>
      <c r="E7" s="31"/>
    </row>
    <row r="8" spans="1:5" s="32" customFormat="1" ht="16.8" thickTop="1" thickBot="1" x14ac:dyDescent="0.35">
      <c r="A8" s="33"/>
      <c r="B8" s="30"/>
      <c r="C8" s="34"/>
      <c r="D8" s="30"/>
      <c r="E8" s="31"/>
    </row>
    <row r="9" spans="1:5" s="32" customFormat="1" ht="32.4" thickTop="1" thickBot="1" x14ac:dyDescent="0.35">
      <c r="A9" s="27" t="s">
        <v>1</v>
      </c>
      <c r="B9" s="28"/>
      <c r="C9" s="29">
        <f>(Input!C8/6)+(Input!C9/21)</f>
        <v>0</v>
      </c>
      <c r="D9" s="30"/>
      <c r="E9" s="31"/>
    </row>
    <row r="10" spans="1:5" s="32" customFormat="1" ht="16.8" thickTop="1" thickBot="1" x14ac:dyDescent="0.35">
      <c r="A10" s="33"/>
      <c r="B10" s="30"/>
      <c r="C10" s="34"/>
      <c r="D10" s="30"/>
      <c r="E10" s="31"/>
    </row>
    <row r="11" spans="1:5" s="32" customFormat="1" ht="16.8" thickTop="1" thickBot="1" x14ac:dyDescent="0.35">
      <c r="A11" s="27" t="s">
        <v>3</v>
      </c>
      <c r="B11" s="28"/>
      <c r="C11" s="29">
        <f>C7-C9</f>
        <v>0</v>
      </c>
      <c r="D11" s="30"/>
      <c r="E11" s="31"/>
    </row>
    <row r="12" spans="1:5" s="32" customFormat="1" ht="16.8" thickTop="1" thickBot="1" x14ac:dyDescent="0.35">
      <c r="A12" s="33"/>
      <c r="B12" s="30"/>
      <c r="C12" s="34"/>
      <c r="D12" s="30"/>
      <c r="E12" s="31"/>
    </row>
    <row r="13" spans="1:5" s="32" customFormat="1" ht="16.8" thickTop="1" thickBot="1" x14ac:dyDescent="0.35">
      <c r="A13" s="27" t="s">
        <v>4</v>
      </c>
      <c r="B13" s="28"/>
      <c r="C13" s="35">
        <f>(Input!C4/1.2)+(Input!C5/1.05)+Input!C6</f>
        <v>0</v>
      </c>
      <c r="D13" s="30"/>
      <c r="E13" s="31"/>
    </row>
    <row r="14" spans="1:5" s="32" customFormat="1" ht="16.8" thickTop="1" thickBot="1" x14ac:dyDescent="0.35">
      <c r="A14" s="33"/>
      <c r="B14" s="30"/>
      <c r="C14" s="36"/>
      <c r="D14" s="30"/>
      <c r="E14" s="31"/>
    </row>
    <row r="15" spans="1:5" s="32" customFormat="1" ht="16.8" thickTop="1" thickBot="1" x14ac:dyDescent="0.35">
      <c r="A15" s="27" t="s">
        <v>5</v>
      </c>
      <c r="B15" s="28"/>
      <c r="C15" s="35">
        <f>(Input!C8/1.2)+(Input!C9/1.05)+(Input!C10)</f>
        <v>0</v>
      </c>
      <c r="D15" s="30"/>
      <c r="E15" s="31"/>
    </row>
    <row r="16" spans="1:5" s="32" customFormat="1" ht="16.8" thickTop="1" thickBot="1" x14ac:dyDescent="0.35">
      <c r="A16" s="33"/>
      <c r="B16" s="30"/>
      <c r="C16" s="36"/>
      <c r="D16" s="30"/>
      <c r="E16" s="31"/>
    </row>
    <row r="17" spans="1:5" s="32" customFormat="1" ht="32.4" thickTop="1" thickBot="1" x14ac:dyDescent="0.35">
      <c r="A17" s="33" t="s">
        <v>6</v>
      </c>
      <c r="B17" s="30"/>
      <c r="C17" s="35">
        <f>Input!C7</f>
        <v>0</v>
      </c>
      <c r="D17" s="30"/>
      <c r="E17" s="31"/>
    </row>
    <row r="18" spans="1:5" s="32" customFormat="1" ht="16.8" thickTop="1" thickBot="1" x14ac:dyDescent="0.35">
      <c r="A18" s="33"/>
      <c r="B18" s="30"/>
      <c r="C18" s="36"/>
      <c r="D18" s="30"/>
      <c r="E18" s="31"/>
    </row>
    <row r="19" spans="1:5" s="32" customFormat="1" ht="32.4" thickTop="1" thickBot="1" x14ac:dyDescent="0.35">
      <c r="A19" s="33" t="s">
        <v>7</v>
      </c>
      <c r="B19" s="30"/>
      <c r="C19" s="35">
        <f>Input!C11</f>
        <v>0</v>
      </c>
      <c r="D19" s="30"/>
      <c r="E19" s="31"/>
    </row>
    <row r="20" spans="1:5" s="32" customFormat="1" ht="16.2" thickTop="1" x14ac:dyDescent="0.3">
      <c r="A20" s="33"/>
      <c r="B20" s="30"/>
      <c r="C20" s="37"/>
      <c r="D20" s="30"/>
      <c r="E20" s="31"/>
    </row>
    <row r="21" spans="1:5" x14ac:dyDescent="0.35">
      <c r="A21" s="25"/>
      <c r="B21" s="8"/>
      <c r="C21" s="20"/>
      <c r="D21" s="8"/>
    </row>
  </sheetData>
  <sheetProtection algorithmName="SHA-512" hashValue="T9K3levm0o+E1vX+ZGFeXmryXByRFten0AAJt3tUG8/L8IZ9oGtQaP9dIfKYFZMr7hy2iASleNeDOHnIO8Xz4Q==" saltValue="ZUJ69MnHMzFKELmxAxITmw==" spinCount="100000" sheet="1" objects="1" scenarios="1" selectLockedCells="1"/>
  <conditionalFormatting sqref="C11">
    <cfRule type="cellIs" dxfId="1" priority="1" operator="lessThan">
      <formula>0</formula>
    </cfRule>
  </conditionalFormatting>
  <pageMargins left="0.70866141732283472" right="0.70866141732283472" top="0.74803149606299213" bottom="0.74803149606299213" header="0.31496062992125984" footer="0.31496062992125984"/>
  <pageSetup paperSize="9" scale="68" orientation="landscape"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F6A4-45E8-4346-8218-C7D406A76F2B}">
  <dimension ref="A1:C25"/>
  <sheetViews>
    <sheetView tabSelected="1" zoomScaleNormal="100" workbookViewId="0">
      <selection activeCell="B19" sqref="B19"/>
    </sheetView>
  </sheetViews>
  <sheetFormatPr defaultRowHeight="14.4" x14ac:dyDescent="0.3"/>
  <cols>
    <col min="1" max="1" width="63.77734375" style="12" customWidth="1"/>
    <col min="2" max="2" width="15.33203125" style="58" customWidth="1"/>
    <col min="3" max="16384" width="8.88671875" style="12"/>
  </cols>
  <sheetData>
    <row r="1" spans="1:3" ht="97.2" customHeight="1" x14ac:dyDescent="0.35">
      <c r="A1" s="46" t="s">
        <v>46</v>
      </c>
      <c r="B1" s="20"/>
      <c r="C1" s="8"/>
    </row>
    <row r="2" spans="1:3" ht="39.6" customHeight="1" thickBot="1" x14ac:dyDescent="0.4">
      <c r="A2" s="8"/>
      <c r="B2" s="20"/>
      <c r="C2" s="8"/>
    </row>
    <row r="3" spans="1:3" ht="19.2" thickTop="1" thickBot="1" x14ac:dyDescent="0.4">
      <c r="A3" s="13" t="s">
        <v>8</v>
      </c>
      <c r="B3" s="47">
        <v>0</v>
      </c>
      <c r="C3" s="8"/>
    </row>
    <row r="4" spans="1:3" ht="19.2" thickTop="1" thickBot="1" x14ac:dyDescent="0.4">
      <c r="A4" s="8"/>
      <c r="B4" s="20"/>
      <c r="C4" s="8"/>
    </row>
    <row r="5" spans="1:3" s="32" customFormat="1" ht="16.8" thickTop="1" thickBot="1" x14ac:dyDescent="0.35">
      <c r="A5" s="27" t="s">
        <v>0</v>
      </c>
      <c r="B5" s="48">
        <f>B15*B3</f>
        <v>0</v>
      </c>
      <c r="C5" s="38"/>
    </row>
    <row r="6" spans="1:3" s="32" customFormat="1" ht="16.8" thickTop="1" thickBot="1" x14ac:dyDescent="0.35">
      <c r="A6" s="38"/>
      <c r="B6" s="49"/>
      <c r="C6" s="38"/>
    </row>
    <row r="7" spans="1:3" s="32" customFormat="1" ht="16.8" thickTop="1" thickBot="1" x14ac:dyDescent="0.35">
      <c r="A7" s="27" t="s">
        <v>0</v>
      </c>
      <c r="B7" s="50">
        <v>0</v>
      </c>
      <c r="C7" s="38"/>
    </row>
    <row r="8" spans="1:3" s="32" customFormat="1" ht="16.8" thickTop="1" thickBot="1" x14ac:dyDescent="0.35">
      <c r="A8" s="38"/>
      <c r="B8" s="49"/>
      <c r="C8" s="38"/>
    </row>
    <row r="9" spans="1:3" s="32" customFormat="1" ht="16.8" thickTop="1" thickBot="1" x14ac:dyDescent="0.35">
      <c r="A9" s="38" t="s">
        <v>2</v>
      </c>
      <c r="B9" s="48">
        <f>SUM(B5+B7)</f>
        <v>0</v>
      </c>
      <c r="C9" s="38"/>
    </row>
    <row r="10" spans="1:3" s="32" customFormat="1" ht="16.8" thickTop="1" thickBot="1" x14ac:dyDescent="0.35">
      <c r="A10" s="38"/>
      <c r="B10" s="49"/>
      <c r="C10" s="38"/>
    </row>
    <row r="11" spans="1:3" s="32" customFormat="1" ht="32.4" thickTop="1" thickBot="1" x14ac:dyDescent="0.35">
      <c r="A11" s="27" t="s">
        <v>1</v>
      </c>
      <c r="B11" s="48">
        <f>Input!C12/6</f>
        <v>0</v>
      </c>
      <c r="C11" s="38"/>
    </row>
    <row r="12" spans="1:3" s="32" customFormat="1" ht="16.8" thickTop="1" thickBot="1" x14ac:dyDescent="0.35">
      <c r="A12" s="38"/>
      <c r="B12" s="49"/>
      <c r="C12" s="38"/>
    </row>
    <row r="13" spans="1:3" s="32" customFormat="1" ht="16.8" thickTop="1" thickBot="1" x14ac:dyDescent="0.35">
      <c r="A13" s="27" t="s">
        <v>9</v>
      </c>
      <c r="B13" s="48">
        <f>B9-B11</f>
        <v>0</v>
      </c>
      <c r="C13" s="38"/>
    </row>
    <row r="14" spans="1:3" s="32" customFormat="1" ht="16.8" thickTop="1" thickBot="1" x14ac:dyDescent="0.35">
      <c r="A14" s="38"/>
      <c r="B14" s="51"/>
      <c r="C14" s="38"/>
    </row>
    <row r="15" spans="1:3" s="32" customFormat="1" ht="16.8" thickTop="1" thickBot="1" x14ac:dyDescent="0.35">
      <c r="A15" s="27" t="s">
        <v>10</v>
      </c>
      <c r="B15" s="52">
        <f>Input!C4+Input!C5+Input!C6</f>
        <v>0</v>
      </c>
      <c r="C15" s="38"/>
    </row>
    <row r="16" spans="1:3" s="32" customFormat="1" ht="16.8" thickTop="1" thickBot="1" x14ac:dyDescent="0.35">
      <c r="A16" s="38"/>
      <c r="B16" s="51"/>
      <c r="C16" s="38"/>
    </row>
    <row r="17" spans="1:3" s="32" customFormat="1" ht="16.8" thickTop="1" thickBot="1" x14ac:dyDescent="0.35">
      <c r="A17" s="27" t="s">
        <v>45</v>
      </c>
      <c r="B17" s="52">
        <f>Input!C12/1.2</f>
        <v>0</v>
      </c>
      <c r="C17" s="38"/>
    </row>
    <row r="18" spans="1:3" s="32" customFormat="1" ht="16.8" thickTop="1" thickBot="1" x14ac:dyDescent="0.35">
      <c r="A18" s="38"/>
      <c r="B18" s="51"/>
      <c r="C18" s="38"/>
    </row>
    <row r="19" spans="1:3" s="32" customFormat="1" ht="16.8" thickTop="1" thickBot="1" x14ac:dyDescent="0.35">
      <c r="A19" s="38" t="s">
        <v>6</v>
      </c>
      <c r="B19" s="53">
        <v>0</v>
      </c>
      <c r="C19" s="38"/>
    </row>
    <row r="20" spans="1:3" s="32" customFormat="1" ht="16.8" thickTop="1" thickBot="1" x14ac:dyDescent="0.35">
      <c r="A20" s="38"/>
      <c r="B20" s="54"/>
      <c r="C20" s="38"/>
    </row>
    <row r="21" spans="1:3" s="32" customFormat="1" ht="16.8" thickTop="1" thickBot="1" x14ac:dyDescent="0.35">
      <c r="A21" s="38" t="s">
        <v>7</v>
      </c>
      <c r="B21" s="53">
        <v>0</v>
      </c>
      <c r="C21" s="38"/>
    </row>
    <row r="22" spans="1:3" s="32" customFormat="1" ht="16.8" thickTop="1" thickBot="1" x14ac:dyDescent="0.35">
      <c r="A22" s="38"/>
      <c r="B22" s="55"/>
      <c r="C22" s="38"/>
    </row>
    <row r="23" spans="1:3" s="32" customFormat="1" ht="16.2" thickBot="1" x14ac:dyDescent="0.35">
      <c r="A23" s="38" t="s">
        <v>48</v>
      </c>
      <c r="B23" s="56">
        <f>Standard!C11-'Flat Rate'!B13</f>
        <v>0</v>
      </c>
      <c r="C23" s="38"/>
    </row>
    <row r="24" spans="1:3" s="32" customFormat="1" ht="15.6" x14ac:dyDescent="0.3">
      <c r="A24" s="38"/>
      <c r="B24" s="55"/>
      <c r="C24" s="38"/>
    </row>
    <row r="25" spans="1:3" x14ac:dyDescent="0.3">
      <c r="A25" s="6"/>
      <c r="B25" s="57"/>
      <c r="C25" s="6"/>
    </row>
  </sheetData>
  <sheetProtection algorithmName="SHA-512" hashValue="2yhjLgAVnj/pleiB/Uv8r80q4BzvTLOkPQZN1NvzAu+G//6Km/nGNzHtKobjje+IS330YazXd+f1EbixPnJDlA==" saltValue="i1f/KnarUeED93+YDLgQaQ==" spinCount="100000" sheet="1" objects="1" scenarios="1" selectLockedCells="1"/>
  <conditionalFormatting sqref="B23">
    <cfRule type="cellIs" dxfId="0" priority="3" operator="lessThan">
      <formula>0</formula>
    </cfRule>
    <cfRule type="colorScale" priority="2">
      <colorScale>
        <cfvo type="num" val="&quot;&lt;0&quot;"/>
        <cfvo type="num" val="&quot;&gt;0&quot;"/>
        <color rgb="FFFF0000"/>
        <color rgb="FF00B050"/>
      </colorScale>
    </cfRule>
    <cfRule type="iconSet" priority="1">
      <iconSet>
        <cfvo type="percent" val="0"/>
        <cfvo type="num" val="0" gte="0"/>
        <cfvo type="num" val="0" gte="0"/>
      </iconSet>
    </cfRule>
  </conditionalFormatting>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Sheet2</vt:lpstr>
      <vt:lpstr>Input</vt:lpstr>
      <vt:lpstr>Standard</vt:lpstr>
      <vt:lpstr>Flat Rate</vt:lpstr>
      <vt:lpstr>Input!Print_Area</vt:lpstr>
      <vt:lpstr>Standard!Print_Area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Kadeshya MacDonna</dc:creator>
  <cp:lastModifiedBy>Kadeshya MacDonna</cp:lastModifiedBy>
  <cp:lastPrinted>2022-01-08T13:55:16Z</cp:lastPrinted>
  <dcterms:created xsi:type="dcterms:W3CDTF">2022-01-08T13:51:49Z</dcterms:created>
  <dcterms:modified xsi:type="dcterms:W3CDTF">2022-01-22T14:13:02Z</dcterms:modified>
</cp:coreProperties>
</file>